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<sst xmlns="http://schemas.openxmlformats.org/spreadsheetml/2006/main" count="75" uniqueCount="74">
  <si>
    <t>Информация по исполнению доходной части бюджета</t>
  </si>
  <si>
    <t>Наименование дохода</t>
  </si>
  <si>
    <t>% исполнения года</t>
  </si>
  <si>
    <t>% исполнения квартала</t>
  </si>
  <si>
    <t>Налог на доходы физических лиц</t>
  </si>
  <si>
    <t>1 01 02000 01 0000 110</t>
  </si>
  <si>
    <t>Налог на имущество физических лиц</t>
  </si>
  <si>
    <t>1 06 01000 00 0000 110</t>
  </si>
  <si>
    <t>Транспортный налог с организаций</t>
  </si>
  <si>
    <t>1 06 04011 02 0000 110</t>
  </si>
  <si>
    <t>Транспортный налог с физических лиц</t>
  </si>
  <si>
    <t>Земельный налог</t>
  </si>
  <si>
    <t>1 06 04012 02 0000 110</t>
  </si>
  <si>
    <t>1 06 06000 00 0000 110</t>
  </si>
  <si>
    <t>Налоговые доходы</t>
  </si>
  <si>
    <t>Неналоговые доходы</t>
  </si>
  <si>
    <t>Доходы, получаемые в виде арендной платы за земельные участки</t>
  </si>
  <si>
    <t>1 11 05010 10 0000 120</t>
  </si>
  <si>
    <t>Доходы от сдачи в аренду имущества</t>
  </si>
  <si>
    <t>1 11 05035 10 0000 120</t>
  </si>
  <si>
    <t>Прочие доходы от использования имущества</t>
  </si>
  <si>
    <t>1 11 09045 10 0000 120</t>
  </si>
  <si>
    <t>Прочие доходы от оказания платных услуг</t>
  </si>
  <si>
    <t>1 13 03050 10 0000 130</t>
  </si>
  <si>
    <t>Итого собственные доходы</t>
  </si>
  <si>
    <t>Безвозмездные поступления</t>
  </si>
  <si>
    <t>Дотации на выравнивание бюджетной обеспеченности из обл. бюджета</t>
  </si>
  <si>
    <t>2 02 01001 10 0000 151</t>
  </si>
  <si>
    <t>Дотации на выравнивание бюджетной обеспеченности из районн. бюджета</t>
  </si>
  <si>
    <t>Субвенции на осуществление первичн. воинского учета</t>
  </si>
  <si>
    <t>2 02 03015 10 0000 151</t>
  </si>
  <si>
    <t>Субвенции на выполнение передаваемых полномочий</t>
  </si>
  <si>
    <t>2 02 03024 10 0000 151</t>
  </si>
  <si>
    <t>2 02 04999 10 0000 151</t>
  </si>
  <si>
    <t>Прочие безвозмездные поступления</t>
  </si>
  <si>
    <t>2 07 05000 10 0000 180</t>
  </si>
  <si>
    <t>Всего доходов</t>
  </si>
  <si>
    <t>Исполнено с начала года нарастающим итогом</t>
  </si>
  <si>
    <t>(тыс.рублей)</t>
  </si>
  <si>
    <t>Задолженность по отмененным налогам</t>
  </si>
  <si>
    <t>1 09 04050 10 0000 110</t>
  </si>
  <si>
    <t xml:space="preserve">  </t>
  </si>
  <si>
    <t>Прочие неналоговые доходы</t>
  </si>
  <si>
    <t>1 17 05050 10 0000 180</t>
  </si>
  <si>
    <t>Невыясненные поступления</t>
  </si>
  <si>
    <t>1 17 01050 10 0000 180</t>
  </si>
  <si>
    <t>Исполнитель: Т.Скалова</t>
  </si>
  <si>
    <t xml:space="preserve">      </t>
  </si>
  <si>
    <t>Доходы от продажи земельных участков</t>
  </si>
  <si>
    <t>1 14 06014 10 0000 430</t>
  </si>
  <si>
    <t>2 02 02088 10 0001 151</t>
  </si>
  <si>
    <t>Субсидии бюджетам поселений из Фонда содействия реформированию ЖКХ</t>
  </si>
  <si>
    <t>Субсидии бюджетам поселений на кап.ремонт многокв.домов из областного бюджета</t>
  </si>
  <si>
    <t>2 02 02089 10 0001 151</t>
  </si>
  <si>
    <t>Прочие субсидии бюджетам поселений</t>
  </si>
  <si>
    <t>2 02 02999 10 0000 151</t>
  </si>
  <si>
    <t>Межбюджетные трансферты, передаваемые бюджетам поселений для комп. доп.расходов</t>
  </si>
  <si>
    <t>2 02 04012 10 0000 151</t>
  </si>
  <si>
    <t>Прочие межбюджетные трансферты</t>
  </si>
  <si>
    <t>Единый сельскохозяйственный налог</t>
  </si>
  <si>
    <t>1 05 03000 01 1000 110</t>
  </si>
  <si>
    <t>Межбюджетные трансферты, передаваемые бюджетам поселений из бюджетов муниц.районов на осуществление части полномочий по решению вопросов местн.значения в соответствии с заключенными соглашениями</t>
  </si>
  <si>
    <t>2 02 04014 10 0000 151</t>
  </si>
  <si>
    <t>Доходы от реал-ции иного имущества</t>
  </si>
  <si>
    <t>1 14 02033 10 0000 410</t>
  </si>
  <si>
    <t>Утверждено по бюджету на 2011 год</t>
  </si>
  <si>
    <t>Уточненный план 2011г.</t>
  </si>
  <si>
    <t xml:space="preserve">МО "Светогорское городское поселение" </t>
  </si>
  <si>
    <t>за 1 полугодие 2011 года</t>
  </si>
  <si>
    <t>План на 1 полугодие с нарастающим итогом</t>
  </si>
  <si>
    <t>Глава администрации:</t>
  </si>
  <si>
    <t>Давыдов С.В.</t>
  </si>
  <si>
    <t>Начальник ФЭО администрации:</t>
  </si>
  <si>
    <t>Русина И.В.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</si>
</sst>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b/>
      <sz val="14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16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E44" sqref="E44"/>
    </sheetView>
  </sheetViews>
  <sheetFormatPr defaultColWidth="9.00390625" defaultRowHeight="12.75"/>
  <cols>
    <col min="1" max="1" width="43.25390625" style="0" customWidth="1"/>
    <col min="2" max="2" width="23.25390625" style="0" customWidth="1"/>
    <col min="3" max="3" width="12.125" style="0" customWidth="1"/>
    <col min="4" max="4" width="12.25390625" style="0" customWidth="1"/>
    <col min="5" max="5" width="13.00390625" style="0" customWidth="1"/>
    <col min="6" max="6" width="12.875" style="0" customWidth="1"/>
    <col min="7" max="7" width="8.875" style="0" customWidth="1"/>
    <col min="8" max="8" width="12.375" style="0" customWidth="1"/>
  </cols>
  <sheetData>
    <row r="1" spans="1:6" ht="18">
      <c r="A1" s="8" t="s">
        <v>0</v>
      </c>
      <c r="B1" s="8"/>
      <c r="C1" s="12"/>
      <c r="D1" s="12"/>
      <c r="E1" s="12"/>
      <c r="F1" s="1"/>
    </row>
    <row r="2" spans="1:6" ht="18">
      <c r="A2" s="8" t="s">
        <v>67</v>
      </c>
      <c r="B2" s="8"/>
      <c r="C2" s="12"/>
      <c r="D2" s="12"/>
      <c r="E2" s="12"/>
      <c r="F2" s="1"/>
    </row>
    <row r="3" spans="1:6" ht="18">
      <c r="A3" s="8" t="s">
        <v>68</v>
      </c>
      <c r="B3" s="8"/>
      <c r="C3" s="12"/>
      <c r="D3" s="12"/>
      <c r="E3" s="12"/>
      <c r="F3" s="1"/>
    </row>
    <row r="4" ht="15" customHeight="1">
      <c r="D4" s="9" t="s">
        <v>38</v>
      </c>
    </row>
    <row r="5" spans="1:8" ht="51" customHeight="1">
      <c r="A5" s="11" t="s">
        <v>1</v>
      </c>
      <c r="B5" s="2" t="s">
        <v>41</v>
      </c>
      <c r="C5" s="3" t="s">
        <v>65</v>
      </c>
      <c r="D5" s="3" t="s">
        <v>66</v>
      </c>
      <c r="E5" s="3" t="s">
        <v>69</v>
      </c>
      <c r="F5" s="3" t="s">
        <v>37</v>
      </c>
      <c r="G5" s="3" t="s">
        <v>2</v>
      </c>
      <c r="H5" s="3" t="s">
        <v>3</v>
      </c>
    </row>
    <row r="6" spans="1:8" ht="14.25">
      <c r="A6" s="4" t="s">
        <v>14</v>
      </c>
      <c r="B6" s="13"/>
      <c r="C6" s="14">
        <f>C7+C8+C9+C10+C11+C12+C13</f>
        <v>40050</v>
      </c>
      <c r="D6" s="14">
        <f>D7+D8+D9+D10+D11+D12+D13</f>
        <v>40079.5</v>
      </c>
      <c r="E6" s="15">
        <f>E7+E8+E9+E10+E11+E12+E13</f>
        <v>17814.5</v>
      </c>
      <c r="F6" s="15">
        <f>F7+F8+F9+F10+F11+F12+F13</f>
        <v>18497.6</v>
      </c>
      <c r="G6" s="16">
        <f aca="true" t="shared" si="0" ref="G6:G12">F6/D6*100</f>
        <v>46.15227235868711</v>
      </c>
      <c r="H6" s="16">
        <f aca="true" t="shared" si="1" ref="H6:H12">F6/E6*100</f>
        <v>103.83451682618092</v>
      </c>
    </row>
    <row r="7" spans="1:8" ht="15" customHeight="1">
      <c r="A7" s="17" t="s">
        <v>4</v>
      </c>
      <c r="B7" s="18" t="s">
        <v>5</v>
      </c>
      <c r="C7" s="19">
        <v>30848</v>
      </c>
      <c r="D7" s="19">
        <v>30848</v>
      </c>
      <c r="E7" s="19">
        <v>13100</v>
      </c>
      <c r="F7" s="19">
        <v>13263.6</v>
      </c>
      <c r="G7" s="20">
        <f t="shared" si="0"/>
        <v>42.996628630705395</v>
      </c>
      <c r="H7" s="20">
        <f t="shared" si="1"/>
        <v>101.24885496183207</v>
      </c>
    </row>
    <row r="8" spans="1:8" ht="15" customHeight="1">
      <c r="A8" s="17" t="s">
        <v>59</v>
      </c>
      <c r="B8" s="18" t="s">
        <v>60</v>
      </c>
      <c r="C8" s="19">
        <v>36</v>
      </c>
      <c r="D8" s="19">
        <v>52.5</v>
      </c>
      <c r="E8" s="19">
        <v>52.5</v>
      </c>
      <c r="F8" s="19">
        <v>52.5</v>
      </c>
      <c r="G8" s="20">
        <f t="shared" si="0"/>
        <v>100</v>
      </c>
      <c r="H8" s="20">
        <f t="shared" si="1"/>
        <v>100</v>
      </c>
    </row>
    <row r="9" spans="1:8" ht="15" customHeight="1">
      <c r="A9" s="17" t="s">
        <v>6</v>
      </c>
      <c r="B9" s="18" t="s">
        <v>7</v>
      </c>
      <c r="C9" s="19">
        <v>68</v>
      </c>
      <c r="D9" s="19">
        <v>81</v>
      </c>
      <c r="E9" s="19">
        <v>79</v>
      </c>
      <c r="F9" s="19">
        <v>106.4</v>
      </c>
      <c r="G9" s="20">
        <f t="shared" si="0"/>
        <v>131.35802469135803</v>
      </c>
      <c r="H9" s="20">
        <f t="shared" si="1"/>
        <v>134.68354430379748</v>
      </c>
    </row>
    <row r="10" spans="1:8" ht="16.5" customHeight="1">
      <c r="A10" s="17" t="s">
        <v>8</v>
      </c>
      <c r="B10" s="18" t="s">
        <v>9</v>
      </c>
      <c r="C10" s="19">
        <v>2700</v>
      </c>
      <c r="D10" s="19">
        <v>2700</v>
      </c>
      <c r="E10" s="19">
        <v>1515</v>
      </c>
      <c r="F10" s="19">
        <v>1386.1</v>
      </c>
      <c r="G10" s="20">
        <f t="shared" si="0"/>
        <v>51.337037037037035</v>
      </c>
      <c r="H10" s="20">
        <f t="shared" si="1"/>
        <v>91.49174917491749</v>
      </c>
    </row>
    <row r="11" spans="1:8" ht="13.5" customHeight="1">
      <c r="A11" s="17" t="s">
        <v>10</v>
      </c>
      <c r="B11" s="18" t="s">
        <v>12</v>
      </c>
      <c r="C11" s="19">
        <v>4014</v>
      </c>
      <c r="D11" s="19">
        <v>4014</v>
      </c>
      <c r="E11" s="19">
        <v>2000</v>
      </c>
      <c r="F11" s="19">
        <v>2416.2</v>
      </c>
      <c r="G11" s="20">
        <f t="shared" si="0"/>
        <v>60.19431988041853</v>
      </c>
      <c r="H11" s="20">
        <f t="shared" si="1"/>
        <v>120.81</v>
      </c>
    </row>
    <row r="12" spans="1:8" ht="14.25">
      <c r="A12" s="17" t="s">
        <v>11</v>
      </c>
      <c r="B12" s="18" t="s">
        <v>13</v>
      </c>
      <c r="C12" s="19">
        <v>2384</v>
      </c>
      <c r="D12" s="19">
        <v>2384</v>
      </c>
      <c r="E12" s="19">
        <v>1068</v>
      </c>
      <c r="F12" s="19">
        <v>1249.3</v>
      </c>
      <c r="G12" s="20">
        <f t="shared" si="0"/>
        <v>52.40352348993288</v>
      </c>
      <c r="H12" s="20">
        <f t="shared" si="1"/>
        <v>116.9756554307116</v>
      </c>
    </row>
    <row r="13" spans="1:8" ht="12.75" customHeight="1">
      <c r="A13" s="17" t="s">
        <v>39</v>
      </c>
      <c r="B13" s="18" t="s">
        <v>40</v>
      </c>
      <c r="C13" s="19"/>
      <c r="D13" s="19"/>
      <c r="E13" s="19"/>
      <c r="F13" s="19">
        <v>23.5</v>
      </c>
      <c r="G13" s="20"/>
      <c r="H13" s="20"/>
    </row>
    <row r="14" spans="1:8" ht="14.25">
      <c r="A14" s="21" t="s">
        <v>15</v>
      </c>
      <c r="B14" s="13"/>
      <c r="C14" s="14">
        <f>C15+C16+C17+C18+C19+C20+C21+C22</f>
        <v>32950</v>
      </c>
      <c r="D14" s="14">
        <f>D15+D16+D17+D18+D19+D20+D21+D22</f>
        <v>52765.200000000004</v>
      </c>
      <c r="E14" s="14">
        <f>E15+E16+E17+E18+E19+E20+E21+E22</f>
        <v>34583.700000000004</v>
      </c>
      <c r="F14" s="14">
        <f>F15+F16+F17++F18+F19+F20+F21+F22</f>
        <v>36047.00000000001</v>
      </c>
      <c r="G14" s="22">
        <f aca="true" t="shared" si="2" ref="G14:G20">F14/D14*100</f>
        <v>68.31585969540531</v>
      </c>
      <c r="H14" s="22">
        <f aca="true" t="shared" si="3" ref="H14:H20">F14/E14*100</f>
        <v>104.23118405491604</v>
      </c>
    </row>
    <row r="15" spans="1:8" ht="31.5" customHeight="1">
      <c r="A15" s="17" t="s">
        <v>16</v>
      </c>
      <c r="B15" s="18" t="s">
        <v>17</v>
      </c>
      <c r="C15" s="19">
        <v>17000</v>
      </c>
      <c r="D15" s="19">
        <v>37200</v>
      </c>
      <c r="E15" s="19">
        <v>28015</v>
      </c>
      <c r="F15" s="19">
        <v>29389.7</v>
      </c>
      <c r="G15" s="20">
        <f t="shared" si="2"/>
        <v>79.00456989247311</v>
      </c>
      <c r="H15" s="20">
        <f t="shared" si="3"/>
        <v>104.90701409958952</v>
      </c>
    </row>
    <row r="16" spans="1:8" ht="17.25" customHeight="1">
      <c r="A16" s="17" t="s">
        <v>18</v>
      </c>
      <c r="B16" s="18" t="s">
        <v>19</v>
      </c>
      <c r="C16" s="19">
        <v>6600</v>
      </c>
      <c r="D16" s="19">
        <v>6600</v>
      </c>
      <c r="E16" s="19">
        <v>2860</v>
      </c>
      <c r="F16" s="19">
        <v>2840</v>
      </c>
      <c r="G16" s="20">
        <f t="shared" si="2"/>
        <v>43.03030303030303</v>
      </c>
      <c r="H16" s="20">
        <f t="shared" si="3"/>
        <v>99.3006993006993</v>
      </c>
    </row>
    <row r="17" spans="1:8" ht="30.75" customHeight="1">
      <c r="A17" s="17" t="s">
        <v>20</v>
      </c>
      <c r="B17" s="18" t="s">
        <v>21</v>
      </c>
      <c r="C17" s="19">
        <v>2500</v>
      </c>
      <c r="D17" s="19">
        <v>2500</v>
      </c>
      <c r="E17" s="19">
        <v>1250</v>
      </c>
      <c r="F17" s="19">
        <v>1257.4</v>
      </c>
      <c r="G17" s="20">
        <f t="shared" si="2"/>
        <v>50.29600000000001</v>
      </c>
      <c r="H17" s="20">
        <f t="shared" si="3"/>
        <v>100.59200000000001</v>
      </c>
    </row>
    <row r="18" spans="1:8" ht="14.25" customHeight="1">
      <c r="A18" s="17" t="s">
        <v>22</v>
      </c>
      <c r="B18" s="18" t="s">
        <v>23</v>
      </c>
      <c r="C18" s="19">
        <v>4800</v>
      </c>
      <c r="D18" s="19">
        <v>4331.3</v>
      </c>
      <c r="E18" s="19">
        <v>1954.8</v>
      </c>
      <c r="F18" s="19">
        <v>1819.8</v>
      </c>
      <c r="G18" s="20">
        <f t="shared" si="2"/>
        <v>42.015099392791996</v>
      </c>
      <c r="H18" s="20">
        <f t="shared" si="3"/>
        <v>93.0939226519337</v>
      </c>
    </row>
    <row r="19" spans="1:8" ht="14.25" customHeight="1">
      <c r="A19" s="17" t="s">
        <v>63</v>
      </c>
      <c r="B19" s="18" t="s">
        <v>64</v>
      </c>
      <c r="C19" s="19">
        <v>2000</v>
      </c>
      <c r="D19" s="19">
        <v>2000</v>
      </c>
      <c r="E19" s="19">
        <v>370</v>
      </c>
      <c r="F19" s="19">
        <v>434</v>
      </c>
      <c r="G19" s="20">
        <f t="shared" si="2"/>
        <v>21.7</v>
      </c>
      <c r="H19" s="20">
        <f t="shared" si="3"/>
        <v>117.29729729729729</v>
      </c>
    </row>
    <row r="20" spans="1:8" ht="16.5" customHeight="1">
      <c r="A20" s="17" t="s">
        <v>48</v>
      </c>
      <c r="B20" s="18" t="s">
        <v>49</v>
      </c>
      <c r="C20" s="19">
        <v>50</v>
      </c>
      <c r="D20" s="19">
        <v>81</v>
      </c>
      <c r="E20" s="19">
        <v>81</v>
      </c>
      <c r="F20" s="19">
        <v>226.4</v>
      </c>
      <c r="G20" s="20">
        <f t="shared" si="2"/>
        <v>279.5061728395062</v>
      </c>
      <c r="H20" s="20">
        <f t="shared" si="3"/>
        <v>279.5061728395062</v>
      </c>
    </row>
    <row r="21" spans="1:8" ht="18" customHeight="1">
      <c r="A21" s="17" t="s">
        <v>44</v>
      </c>
      <c r="B21" s="18" t="s">
        <v>45</v>
      </c>
      <c r="C21" s="19"/>
      <c r="D21" s="19"/>
      <c r="E21" s="19"/>
      <c r="F21" s="19">
        <v>10.9</v>
      </c>
      <c r="G21" s="20"/>
      <c r="H21" s="20"/>
    </row>
    <row r="22" spans="1:8" ht="15" customHeight="1">
      <c r="A22" s="17" t="s">
        <v>42</v>
      </c>
      <c r="B22" s="18" t="s">
        <v>43</v>
      </c>
      <c r="C22" s="19"/>
      <c r="D22" s="19">
        <v>52.9</v>
      </c>
      <c r="E22" s="19">
        <v>52.9</v>
      </c>
      <c r="F22" s="19">
        <v>68.8</v>
      </c>
      <c r="G22" s="20">
        <f>F22/D22*100</f>
        <v>130.05671077504726</v>
      </c>
      <c r="H22" s="20">
        <f>F22/E22*100</f>
        <v>130.05671077504726</v>
      </c>
    </row>
    <row r="23" spans="1:8" ht="18" customHeight="1">
      <c r="A23" s="5" t="s">
        <v>24</v>
      </c>
      <c r="B23" s="6"/>
      <c r="C23" s="7">
        <f>C14+C6</f>
        <v>73000</v>
      </c>
      <c r="D23" s="7">
        <f>D14+D6</f>
        <v>92844.70000000001</v>
      </c>
      <c r="E23" s="7">
        <f>E14+E6</f>
        <v>52398.200000000004</v>
      </c>
      <c r="F23" s="7">
        <f>F14+F6</f>
        <v>54544.600000000006</v>
      </c>
      <c r="G23" s="10">
        <f>F23/D23*100</f>
        <v>58.74821072177517</v>
      </c>
      <c r="H23" s="10">
        <f>F23/E23*100</f>
        <v>104.09632391952395</v>
      </c>
    </row>
    <row r="24" spans="1:8" ht="15" customHeight="1">
      <c r="A24" s="5" t="s">
        <v>25</v>
      </c>
      <c r="B24" s="6"/>
      <c r="C24" s="7">
        <f>C25+C26+C27+C28+C29+C30+C31+C32+C33+C34+C35</f>
        <v>12588.5</v>
      </c>
      <c r="D24" s="7">
        <f>D25+D26+D27+D28+D29+D30+D31+D32+D33+D34+D35</f>
        <v>15465</v>
      </c>
      <c r="E24" s="7">
        <f>E25+E26+E27+E28+E29+E30+E31+E32+E33+E34+E35</f>
        <v>7635.900000000001</v>
      </c>
      <c r="F24" s="7">
        <f>F25+F26+F27+F28+F29+F30+F31+F32+F33+F34+F35</f>
        <v>7646.900000000001</v>
      </c>
      <c r="G24" s="10">
        <f>F24/D24*100</f>
        <v>49.446492078887815</v>
      </c>
      <c r="H24" s="10">
        <f>F24/E24*100</f>
        <v>100.14405636532695</v>
      </c>
    </row>
    <row r="25" spans="1:8" ht="26.25" customHeight="1">
      <c r="A25" s="17" t="s">
        <v>26</v>
      </c>
      <c r="B25" s="18" t="s">
        <v>27</v>
      </c>
      <c r="C25" s="19">
        <v>1922.7</v>
      </c>
      <c r="D25" s="19">
        <v>1922.7</v>
      </c>
      <c r="E25" s="19">
        <v>871</v>
      </c>
      <c r="F25" s="19">
        <v>871</v>
      </c>
      <c r="G25" s="20">
        <f>F25/D25*100</f>
        <v>45.30087897227856</v>
      </c>
      <c r="H25" s="20">
        <f>F25/E25*100</f>
        <v>100</v>
      </c>
    </row>
    <row r="26" spans="1:8" ht="26.25" customHeight="1">
      <c r="A26" s="17" t="s">
        <v>28</v>
      </c>
      <c r="B26" s="18" t="s">
        <v>27</v>
      </c>
      <c r="C26" s="19">
        <v>8885.9</v>
      </c>
      <c r="D26" s="19">
        <v>8885.9</v>
      </c>
      <c r="E26" s="19">
        <v>4443</v>
      </c>
      <c r="F26" s="19">
        <v>4443</v>
      </c>
      <c r="G26" s="20">
        <f>F26/D26*100</f>
        <v>50.000562689204244</v>
      </c>
      <c r="H26" s="20">
        <f>F26/E26*100</f>
        <v>100</v>
      </c>
    </row>
    <row r="27" spans="1:8" ht="29.25" customHeight="1">
      <c r="A27" s="17" t="s">
        <v>51</v>
      </c>
      <c r="B27" s="18" t="s">
        <v>50</v>
      </c>
      <c r="C27" s="19"/>
      <c r="D27" s="19"/>
      <c r="E27" s="19"/>
      <c r="F27" s="19"/>
      <c r="G27" s="20"/>
      <c r="H27" s="20"/>
    </row>
    <row r="28" spans="1:8" ht="27.75" customHeight="1">
      <c r="A28" s="17" t="s">
        <v>52</v>
      </c>
      <c r="B28" s="18" t="s">
        <v>53</v>
      </c>
      <c r="C28" s="19"/>
      <c r="D28" s="19"/>
      <c r="E28" s="19"/>
      <c r="F28" s="19"/>
      <c r="G28" s="20"/>
      <c r="H28" s="20"/>
    </row>
    <row r="29" spans="1:8" ht="27.75" customHeight="1">
      <c r="A29" s="17" t="s">
        <v>54</v>
      </c>
      <c r="B29" s="18" t="s">
        <v>55</v>
      </c>
      <c r="C29" s="19"/>
      <c r="D29" s="19">
        <v>50</v>
      </c>
      <c r="E29" s="19"/>
      <c r="F29" s="19"/>
      <c r="G29" s="20"/>
      <c r="H29" s="20"/>
    </row>
    <row r="30" spans="1:8" ht="26.25" customHeight="1">
      <c r="A30" s="17" t="s">
        <v>29</v>
      </c>
      <c r="B30" s="18" t="s">
        <v>30</v>
      </c>
      <c r="C30" s="19"/>
      <c r="D30" s="19">
        <v>657.8</v>
      </c>
      <c r="E30" s="19">
        <v>657.8</v>
      </c>
      <c r="F30" s="19">
        <v>657.8</v>
      </c>
      <c r="G30" s="20">
        <f>F30/D30*100</f>
        <v>100</v>
      </c>
      <c r="H30" s="20">
        <f>F30/E30*100</f>
        <v>100</v>
      </c>
    </row>
    <row r="31" spans="1:8" ht="26.25" customHeight="1">
      <c r="A31" s="17" t="s">
        <v>31</v>
      </c>
      <c r="B31" s="18" t="s">
        <v>32</v>
      </c>
      <c r="C31" s="19">
        <v>447.6</v>
      </c>
      <c r="D31" s="19">
        <v>447.6</v>
      </c>
      <c r="E31" s="19">
        <v>228.8</v>
      </c>
      <c r="F31" s="19">
        <v>228.8</v>
      </c>
      <c r="G31" s="20">
        <f>F31/D31*100</f>
        <v>51.117068811438784</v>
      </c>
      <c r="H31" s="20">
        <f>F31/E31*100</f>
        <v>100</v>
      </c>
    </row>
    <row r="32" spans="1:8" ht="42.75" customHeight="1">
      <c r="A32" s="17" t="s">
        <v>56</v>
      </c>
      <c r="B32" s="18" t="s">
        <v>57</v>
      </c>
      <c r="C32" s="19">
        <v>160</v>
      </c>
      <c r="D32" s="19"/>
      <c r="E32" s="19"/>
      <c r="F32" s="19"/>
      <c r="G32" s="20"/>
      <c r="H32" s="20"/>
    </row>
    <row r="33" spans="1:8" ht="100.5" customHeight="1">
      <c r="A33" s="17" t="s">
        <v>61</v>
      </c>
      <c r="B33" s="18" t="s">
        <v>62</v>
      </c>
      <c r="C33" s="19">
        <v>1172.3</v>
      </c>
      <c r="D33" s="19">
        <v>2100</v>
      </c>
      <c r="E33" s="19">
        <v>1172.3</v>
      </c>
      <c r="F33" s="19">
        <v>1172.3</v>
      </c>
      <c r="G33" s="20">
        <f>F33/D33*100</f>
        <v>55.82380952380952</v>
      </c>
      <c r="H33" s="20">
        <f>F33/E33*100</f>
        <v>100</v>
      </c>
    </row>
    <row r="34" spans="1:8" ht="25.5" customHeight="1">
      <c r="A34" s="17" t="s">
        <v>58</v>
      </c>
      <c r="B34" s="18" t="s">
        <v>33</v>
      </c>
      <c r="C34" s="19"/>
      <c r="D34" s="19">
        <v>1138</v>
      </c>
      <c r="E34" s="19"/>
      <c r="F34" s="19"/>
      <c r="G34" s="20"/>
      <c r="H34" s="20"/>
    </row>
    <row r="35" spans="1:8" ht="14.25" customHeight="1">
      <c r="A35" s="17" t="s">
        <v>34</v>
      </c>
      <c r="B35" s="18" t="s">
        <v>35</v>
      </c>
      <c r="C35" s="19"/>
      <c r="D35" s="19">
        <v>263</v>
      </c>
      <c r="E35" s="19">
        <v>263</v>
      </c>
      <c r="F35" s="19">
        <v>274</v>
      </c>
      <c r="G35" s="20"/>
      <c r="H35" s="20"/>
    </row>
    <row r="36" spans="1:8" ht="15">
      <c r="A36" s="5" t="s">
        <v>36</v>
      </c>
      <c r="B36" s="6"/>
      <c r="C36" s="7">
        <f>C24+C23</f>
        <v>85588.5</v>
      </c>
      <c r="D36" s="7">
        <f>D24+D23</f>
        <v>108309.70000000001</v>
      </c>
      <c r="E36" s="7">
        <f>E24+E23</f>
        <v>60034.100000000006</v>
      </c>
      <c r="F36" s="7">
        <f>F23+F24</f>
        <v>62191.50000000001</v>
      </c>
      <c r="G36" s="10">
        <f>F36/D36*100</f>
        <v>57.420064869536155</v>
      </c>
      <c r="H36" s="10">
        <f>F36/E36*100</f>
        <v>103.59362429019508</v>
      </c>
    </row>
    <row r="38" spans="1:5" ht="14.25">
      <c r="A38" s="24" t="s">
        <v>70</v>
      </c>
      <c r="B38" s="23"/>
      <c r="C38" s="23"/>
      <c r="D38" s="23" t="s">
        <v>71</v>
      </c>
      <c r="E38" s="23"/>
    </row>
    <row r="40" spans="1:4" ht="14.25">
      <c r="A40" s="25" t="s">
        <v>72</v>
      </c>
      <c r="D40" t="s">
        <v>73</v>
      </c>
    </row>
    <row r="44" ht="12.75">
      <c r="A44" t="s">
        <v>46</v>
      </c>
    </row>
    <row r="46" ht="12.75">
      <c r="B46" t="s">
        <v>47</v>
      </c>
    </row>
  </sheetData>
  <printOptions/>
  <pageMargins left="0.47" right="0.32" top="0.25" bottom="0.29" header="0.24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финансов МО Светогорск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Скалова Татьяна Михайловна</dc:creator>
  <cp:keywords/>
  <dc:description/>
  <cp:lastModifiedBy>Ирина</cp:lastModifiedBy>
  <cp:lastPrinted>2011-08-26T06:26:11Z</cp:lastPrinted>
  <dcterms:created xsi:type="dcterms:W3CDTF">2009-01-14T11:51:44Z</dcterms:created>
  <dcterms:modified xsi:type="dcterms:W3CDTF">2011-09-25T03:40:20Z</dcterms:modified>
  <cp:category/>
  <cp:version/>
  <cp:contentType/>
  <cp:contentStatus/>
</cp:coreProperties>
</file>